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hate\Desktop\ホームページ\"/>
    </mc:Choice>
  </mc:AlternateContent>
  <xr:revisionPtr revIDLastSave="0" documentId="8_{87004E99-0476-4EDC-B256-A11B043E8463}" xr6:coauthVersionLast="47" xr6:coauthVersionMax="47" xr10:uidLastSave="{00000000-0000-0000-0000-000000000000}"/>
  <bookViews>
    <workbookView xWindow="-110" yWindow="-110" windowWidth="19420" windowHeight="10300" xr2:uid="{92F31C56-0169-4478-B2D7-591F45673A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1" l="1"/>
  <c r="K6" i="1"/>
  <c r="W11" i="1"/>
  <c r="W10" i="1"/>
  <c r="W9" i="1"/>
  <c r="K11" i="1"/>
  <c r="K10" i="1"/>
  <c r="K9" i="1"/>
  <c r="N17" i="1" l="1"/>
  <c r="B17" i="1"/>
  <c r="N13" i="1"/>
  <c r="B13" i="1"/>
</calcChain>
</file>

<file path=xl/sharedStrings.xml><?xml version="1.0" encoding="utf-8"?>
<sst xmlns="http://schemas.openxmlformats.org/spreadsheetml/2006/main" count="62" uniqueCount="42">
  <si>
    <t>検査日（第１回）</t>
    <rPh sb="0" eb="3">
      <t>ケンサビ</t>
    </rPh>
    <rPh sb="4" eb="5">
      <t>ダイ</t>
    </rPh>
    <rPh sb="6" eb="7">
      <t>カイ</t>
    </rPh>
    <phoneticPr fontId="1"/>
  </si>
  <si>
    <t>検査日（第２回）</t>
    <rPh sb="0" eb="3">
      <t>ケンサビ</t>
    </rPh>
    <rPh sb="4" eb="5">
      <t>ダイ</t>
    </rPh>
    <rPh sb="6" eb="7">
      <t>カイ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</si>
  <si>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</si>
  <si>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</si>
  <si>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</si>
  <si>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状態</t>
    <rPh sb="0" eb="2">
      <t>ジョウタイ</t>
    </rPh>
    <phoneticPr fontId="1"/>
  </si>
  <si>
    <t>点数</t>
    <rPh sb="0" eb="2">
      <t>テンスウ</t>
    </rPh>
    <phoneticPr fontId="1"/>
  </si>
  <si>
    <t>肝性脳症</t>
    <rPh sb="0" eb="2">
      <t>カンセイ</t>
    </rPh>
    <rPh sb="2" eb="4">
      <t>ノウショウ</t>
    </rPh>
    <phoneticPr fontId="1"/>
  </si>
  <si>
    <t>腹水</t>
    <rPh sb="0" eb="2">
      <t>フクスイ</t>
    </rPh>
    <phoneticPr fontId="1"/>
  </si>
  <si>
    <t>プロトロンビン時間</t>
    <rPh sb="7" eb="9">
      <t>ジカン</t>
    </rPh>
    <phoneticPr fontId="1"/>
  </si>
  <si>
    <t>血清総ビリルビン値</t>
    <rPh sb="0" eb="2">
      <t>ケッセイ</t>
    </rPh>
    <rPh sb="2" eb="3">
      <t>ソウ</t>
    </rPh>
    <rPh sb="8" eb="9">
      <t>チ</t>
    </rPh>
    <phoneticPr fontId="1"/>
  </si>
  <si>
    <t>血清アルブミン値</t>
    <rPh sb="0" eb="2">
      <t>ケッセイ</t>
    </rPh>
    <rPh sb="7" eb="8">
      <t>チ</t>
    </rPh>
    <phoneticPr fontId="1"/>
  </si>
  <si>
    <t>合計点数</t>
    <rPh sb="0" eb="4">
      <t>ゴウケイテンスウ</t>
    </rPh>
    <phoneticPr fontId="1"/>
  </si>
  <si>
    <t>肝性脳症又は腹水の項目を含む３項目以上における２点以上の有無</t>
    <rPh sb="0" eb="4">
      <t>カンセイノウショウ</t>
    </rPh>
    <rPh sb="4" eb="5">
      <t>マタ</t>
    </rPh>
    <rPh sb="6" eb="8">
      <t>フクスイ</t>
    </rPh>
    <rPh sb="9" eb="11">
      <t>コウモク</t>
    </rPh>
    <rPh sb="12" eb="13">
      <t>フク</t>
    </rPh>
    <rPh sb="15" eb="17">
      <t>コウモク</t>
    </rPh>
    <rPh sb="17" eb="19">
      <t>イジョウ</t>
    </rPh>
    <rPh sb="24" eb="27">
      <t>テンイジョウ</t>
    </rPh>
    <rPh sb="28" eb="30">
      <t>ウム</t>
    </rPh>
    <phoneticPr fontId="1"/>
  </si>
  <si>
    <t>点</t>
    <rPh sb="0" eb="1">
      <t>テン</t>
    </rPh>
    <phoneticPr fontId="1"/>
  </si>
  <si>
    <t>概ね</t>
    <rPh sb="0" eb="1">
      <t>オオム</t>
    </rPh>
    <phoneticPr fontId="1"/>
  </si>
  <si>
    <t>ℓ</t>
    <phoneticPr fontId="1"/>
  </si>
  <si>
    <t>１点</t>
    <rPh sb="1" eb="2">
      <t>テン</t>
    </rPh>
    <phoneticPr fontId="1"/>
  </si>
  <si>
    <t>２点</t>
    <rPh sb="1" eb="2">
      <t>テン</t>
    </rPh>
    <phoneticPr fontId="1"/>
  </si>
  <si>
    <t>３点</t>
    <rPh sb="1" eb="2">
      <t>テン</t>
    </rPh>
    <phoneticPr fontId="1"/>
  </si>
  <si>
    <t>なし</t>
    <phoneticPr fontId="1"/>
  </si>
  <si>
    <t>３．５ｇ／ｄℓ超</t>
    <rPh sb="7" eb="8">
      <t>コ</t>
    </rPh>
    <phoneticPr fontId="1"/>
  </si>
  <si>
    <t>７０％超</t>
    <rPh sb="3" eb="4">
      <t>コ</t>
    </rPh>
    <phoneticPr fontId="1"/>
  </si>
  <si>
    <t>２．０ｍｇ／ｄℓ未満</t>
    <rPh sb="8" eb="10">
      <t>ミマン</t>
    </rPh>
    <phoneticPr fontId="1"/>
  </si>
  <si>
    <t>軽度（Ⅰ・Ⅱ）</t>
    <rPh sb="0" eb="2">
      <t>ケイド</t>
    </rPh>
    <phoneticPr fontId="1"/>
  </si>
  <si>
    <t>軽度</t>
    <rPh sb="0" eb="2">
      <t>ケイド</t>
    </rPh>
    <phoneticPr fontId="1"/>
  </si>
  <si>
    <t>２．８～３．５ｇ／ｄℓ</t>
    <phoneticPr fontId="1"/>
  </si>
  <si>
    <t>４０～７０％</t>
    <phoneticPr fontId="1"/>
  </si>
  <si>
    <t>２．０～３．０ｍｇ／ｄℓ</t>
    <phoneticPr fontId="1"/>
  </si>
  <si>
    <t>昏睡（Ⅲ以上）</t>
    <rPh sb="0" eb="2">
      <t>コンスイ</t>
    </rPh>
    <rPh sb="4" eb="6">
      <t>イジョウ</t>
    </rPh>
    <phoneticPr fontId="1"/>
  </si>
  <si>
    <t>中程度以上</t>
    <rPh sb="0" eb="3">
      <t>チュウテイド</t>
    </rPh>
    <rPh sb="3" eb="5">
      <t>イジョウ</t>
    </rPh>
    <phoneticPr fontId="1"/>
  </si>
  <si>
    <t>２．８ｇ／ｄℓ未満</t>
    <rPh sb="7" eb="9">
      <t>ミマン</t>
    </rPh>
    <phoneticPr fontId="1"/>
  </si>
  <si>
    <t>40％未満</t>
    <rPh sb="3" eb="5">
      <t>ミマン</t>
    </rPh>
    <phoneticPr fontId="1"/>
  </si>
  <si>
    <t>３．０ｍｇ／ｄℓ超</t>
    <rPh sb="8" eb="9">
      <t>コ</t>
    </rPh>
    <phoneticPr fontId="1"/>
  </si>
  <si>
    <t>ｇ／ｄℓ</t>
    <phoneticPr fontId="1"/>
  </si>
  <si>
    <t>％</t>
    <phoneticPr fontId="1"/>
  </si>
  <si>
    <t>ｍｇ／ｄℓ</t>
    <phoneticPr fontId="1"/>
  </si>
  <si>
    <t>＜Child-Pugh分類＞</t>
    <rPh sb="11" eb="13">
      <t>ブンルイ</t>
    </rPh>
    <phoneticPr fontId="1"/>
  </si>
  <si>
    <t>５～６点</t>
    <rPh sb="3" eb="4">
      <t>テン</t>
    </rPh>
    <phoneticPr fontId="1"/>
  </si>
  <si>
    <t>７～９点</t>
    <rPh sb="3" eb="4">
      <t>テン</t>
    </rPh>
    <phoneticPr fontId="1"/>
  </si>
  <si>
    <t>１０点以上</t>
    <rPh sb="2" eb="5">
      <t>テンイジョウ</t>
    </rPh>
    <phoneticPr fontId="1"/>
  </si>
  <si>
    <t>（〇で囲む）</t>
    <rPh sb="3" eb="4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</si>
</sst>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rgb="FF000000"/>
      <name val="Meiryo UI"/>
      <family val="3"/>
      <charset val="128"/>
    </font>
    <font>
      <sz val="9"/>
      <name val="Meiryo UI"/>
      <family val="3"/>
      <charset val="128"/>
    </font>
    <font>
      <sz val="11"/>
      <color theme="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N6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firstButton="1" fmlaLink="W7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B6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fmlaLink="K7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</xdr:row>
          <xdr:rowOff>76200</xdr:rowOff>
        </xdr:from>
        <xdr:to>
          <xdr:col>3</xdr:col>
          <xdr:colOff>76200</xdr:colOff>
          <xdr:row>5</xdr:row>
          <xdr:rowOff>336550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546100</xdr:colOff>
          <xdr:row>5</xdr:row>
          <xdr:rowOff>88900</xdr:rowOff>
        </xdr:from>
        <xdr:to>
          <xdr:col>5</xdr:col>
          <xdr:colOff>209550</xdr:colOff>
          <xdr:row>5</xdr:row>
          <xdr:rowOff>336550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76200</xdr:rowOff>
        </xdr:from>
        <xdr:to>
          <xdr:col>7</xdr:col>
          <xdr:colOff>31750</xdr:colOff>
          <xdr:row>5</xdr:row>
          <xdr:rowOff>361950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76200</xdr:rowOff>
        </xdr:from>
        <xdr:to>
          <xdr:col>4</xdr:col>
          <xdr:colOff>31750</xdr:colOff>
          <xdr:row>6</xdr:row>
          <xdr:rowOff>323850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565150</xdr:colOff>
          <xdr:row>6</xdr:row>
          <xdr:rowOff>76200</xdr:rowOff>
        </xdr:from>
        <xdr:to>
          <xdr:col>6</xdr:col>
          <xdr:colOff>241300</xdr:colOff>
          <xdr:row>6</xdr:row>
          <xdr:rowOff>323850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260350</xdr:rowOff>
        </xdr:from>
        <xdr:to>
          <xdr:col>5</xdr:col>
          <xdr:colOff>196850</xdr:colOff>
          <xdr:row>6</xdr:row>
          <xdr:rowOff>508000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中程度以上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22</xdr:col>
          <xdr:colOff>0</xdr:colOff>
          <xdr:row>6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22</xdr:col>
          <xdr:colOff>0</xdr:colOff>
          <xdr:row>7</xdr:row>
          <xdr:rowOff>0</xdr:rowOff>
        </xdr:to>
        <xdr:sp macro="" textlink="">
          <xdr:nvSpPr>
            <xdr:cNvPr id="1065" name="Group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5</xdr:row>
          <xdr:rowOff>76200</xdr:rowOff>
        </xdr:from>
        <xdr:to>
          <xdr:col>15</xdr:col>
          <xdr:colOff>76200</xdr:colOff>
          <xdr:row>5</xdr:row>
          <xdr:rowOff>336550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88900</xdr:rowOff>
        </xdr:from>
        <xdr:to>
          <xdr:col>17</xdr:col>
          <xdr:colOff>165100</xdr:colOff>
          <xdr:row>5</xdr:row>
          <xdr:rowOff>336550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177800</xdr:colOff>
          <xdr:row>5</xdr:row>
          <xdr:rowOff>69850</xdr:rowOff>
        </xdr:from>
        <xdr:to>
          <xdr:col>18</xdr:col>
          <xdr:colOff>349250</xdr:colOff>
          <xdr:row>5</xdr:row>
          <xdr:rowOff>355600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6</xdr:row>
          <xdr:rowOff>76200</xdr:rowOff>
        </xdr:from>
        <xdr:to>
          <xdr:col>16</xdr:col>
          <xdr:colOff>31750</xdr:colOff>
          <xdr:row>6</xdr:row>
          <xdr:rowOff>323850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565150</xdr:colOff>
          <xdr:row>6</xdr:row>
          <xdr:rowOff>76200</xdr:rowOff>
        </xdr:from>
        <xdr:to>
          <xdr:col>18</xdr:col>
          <xdr:colOff>241300</xdr:colOff>
          <xdr:row>6</xdr:row>
          <xdr:rowOff>323850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6</xdr:row>
          <xdr:rowOff>260350</xdr:rowOff>
        </xdr:from>
        <xdr:to>
          <xdr:col>17</xdr:col>
          <xdr:colOff>196850</xdr:colOff>
          <xdr:row>6</xdr:row>
          <xdr:rowOff>508000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中程度以上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5</xdr:row>
          <xdr:rowOff>355600</xdr:rowOff>
        </xdr:from>
        <xdr:to>
          <xdr:col>2</xdr:col>
          <xdr:colOff>488950</xdr:colOff>
          <xdr:row>5</xdr:row>
          <xdr:rowOff>603250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368300</xdr:rowOff>
        </xdr:from>
        <xdr:to>
          <xdr:col>5</xdr:col>
          <xdr:colOff>196850</xdr:colOff>
          <xdr:row>5</xdr:row>
          <xdr:rowOff>622300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368300</xdr:rowOff>
        </xdr:from>
        <xdr:to>
          <xdr:col>7</xdr:col>
          <xdr:colOff>19050</xdr:colOff>
          <xdr:row>5</xdr:row>
          <xdr:rowOff>609600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5</xdr:row>
          <xdr:rowOff>368300</xdr:rowOff>
        </xdr:from>
        <xdr:to>
          <xdr:col>14</xdr:col>
          <xdr:colOff>482600</xdr:colOff>
          <xdr:row>5</xdr:row>
          <xdr:rowOff>622300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368300</xdr:rowOff>
        </xdr:from>
        <xdr:to>
          <xdr:col>17</xdr:col>
          <xdr:colOff>203200</xdr:colOff>
          <xdr:row>5</xdr:row>
          <xdr:rowOff>609600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177800</xdr:colOff>
          <xdr:row>5</xdr:row>
          <xdr:rowOff>361950</xdr:rowOff>
        </xdr:from>
        <xdr:to>
          <xdr:col>19</xdr:col>
          <xdr:colOff>25400</xdr:colOff>
          <xdr:row>5</xdr:row>
          <xdr:rowOff>635000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E569-2BBB-4D94-ACFC-ADD42DFFD34C}">
  <sheetPr codeName="Sheet1"/>
  <dimension ref="A1:Y24"/>
  <sheetViews>
    <sheetView tabSelected="1" workbookViewId="0"/>
  </sheetViews>
  <sheetFormatPr defaultRowHeight="13" x14ac:dyDescent="0.2"/>
  <cols>
    <col min="1" max="1" width="20.6328125" customWidth="1"/>
    <col min="2" max="2" width="1.453125" customWidth="1"/>
    <col min="3" max="3" width="7.08984375" customWidth="1"/>
    <col min="4" max="5" width="1.453125" customWidth="1"/>
    <col min="6" max="6" width="3.08984375" customWidth="1"/>
    <col min="7" max="7" width="5.08984375" customWidth="1"/>
    <col min="8" max="8" width="1.81640625" customWidth="1"/>
    <col min="9" max="10" width="1.453125" customWidth="1"/>
    <col min="11" max="11" width="5.6328125" customWidth="1"/>
    <col min="12" max="12" width="3" customWidth="1"/>
    <col min="13" max="14" width="1.453125" customWidth="1"/>
    <col min="15" max="15" width="7.08984375" customWidth="1"/>
    <col min="16" max="17" width="1.453125" customWidth="1"/>
    <col min="18" max="18" width="3.08984375" customWidth="1"/>
    <col min="19" max="19" width="5.08984375" customWidth="1"/>
    <col min="20" max="20" width="1.81640625" customWidth="1"/>
    <col min="21" max="22" width="1.453125" customWidth="1"/>
    <col min="23" max="23" width="5.6328125" customWidth="1"/>
    <col min="24" max="24" width="3" customWidth="1"/>
    <col min="25" max="25" width="1.453125" customWidth="1"/>
  </cols>
  <sheetData>
    <row r="1" spans="1:25" ht="30" customHeight="1" x14ac:dyDescent="0.2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 customHeight="1" x14ac:dyDescent="0.2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7" t="s">
        <v>1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</row>
    <row r="4" spans="1:25" ht="21" customHeight="1" x14ac:dyDescent="0.2">
      <c r="B4" s="27"/>
      <c r="C4" s="28"/>
      <c r="D4" s="28"/>
      <c r="E4" s="54" t="s">
        <v>2</v>
      </c>
      <c r="F4" s="54"/>
      <c r="G4" s="20"/>
      <c r="H4" s="28" t="s">
        <v>3</v>
      </c>
      <c r="I4" s="28"/>
      <c r="J4" s="28"/>
      <c r="K4" s="2"/>
      <c r="L4" s="28" t="s">
        <v>4</v>
      </c>
      <c r="M4" s="29"/>
      <c r="N4" s="28"/>
      <c r="O4" s="28"/>
      <c r="P4" s="28"/>
      <c r="Q4" s="28" t="s">
        <v>2</v>
      </c>
      <c r="R4" s="28"/>
      <c r="S4" s="4"/>
      <c r="T4" s="28" t="s">
        <v>3</v>
      </c>
      <c r="U4" s="28"/>
      <c r="V4" s="28"/>
      <c r="W4" s="4"/>
      <c r="X4" s="28" t="s">
        <v>4</v>
      </c>
      <c r="Y4" s="29"/>
    </row>
    <row r="5" spans="1:25" ht="15" customHeight="1" x14ac:dyDescent="0.2">
      <c r="B5" s="27" t="s">
        <v>5</v>
      </c>
      <c r="C5" s="28"/>
      <c r="D5" s="28"/>
      <c r="E5" s="28"/>
      <c r="F5" s="28"/>
      <c r="G5" s="28"/>
      <c r="H5" s="28"/>
      <c r="I5" s="28"/>
      <c r="J5" s="29"/>
      <c r="K5" s="27" t="s">
        <v>6</v>
      </c>
      <c r="L5" s="28"/>
      <c r="M5" s="29"/>
      <c r="N5" s="27" t="s">
        <v>5</v>
      </c>
      <c r="O5" s="28"/>
      <c r="P5" s="28"/>
      <c r="Q5" s="28"/>
      <c r="R5" s="28"/>
      <c r="S5" s="28"/>
      <c r="T5" s="28"/>
      <c r="U5" s="28"/>
      <c r="V5" s="29"/>
      <c r="W5" s="47" t="s">
        <v>6</v>
      </c>
      <c r="X5" s="47"/>
      <c r="Y5" s="47"/>
    </row>
    <row r="6" spans="1:25" ht="51" customHeight="1" x14ac:dyDescent="0.2">
      <c r="A6" s="3" t="s">
        <v>7</v>
      </c>
      <c r="B6" s="55">
        <v>1</v>
      </c>
      <c r="C6" s="56"/>
      <c r="D6" s="56"/>
      <c r="E6" s="56"/>
      <c r="F6" s="56"/>
      <c r="G6" s="56"/>
      <c r="H6" s="56"/>
      <c r="I6" s="56"/>
      <c r="J6" s="57"/>
      <c r="K6" s="41">
        <f>IF(B6&gt;=4,3,IF(B6&gt;=2,2,1))</f>
        <v>1</v>
      </c>
      <c r="L6" s="42"/>
      <c r="M6" s="43"/>
      <c r="N6" s="58">
        <v>1</v>
      </c>
      <c r="O6" s="59"/>
      <c r="P6" s="59"/>
      <c r="Q6" s="59"/>
      <c r="R6" s="59"/>
      <c r="S6" s="59"/>
      <c r="T6" s="59"/>
      <c r="U6" s="59"/>
      <c r="V6" s="60"/>
      <c r="W6" s="41">
        <f>IF(N6&gt;=4,3,IF(N6&gt;=2,2,1))</f>
        <v>1</v>
      </c>
      <c r="X6" s="42"/>
      <c r="Y6" s="43"/>
    </row>
    <row r="7" spans="1:25" ht="40.5" customHeight="1" x14ac:dyDescent="0.2">
      <c r="A7" s="49" t="s">
        <v>8</v>
      </c>
      <c r="B7" s="27"/>
      <c r="C7" s="28"/>
      <c r="D7" s="28"/>
      <c r="E7" s="28"/>
      <c r="F7" s="28"/>
      <c r="G7" s="28"/>
      <c r="H7" s="28"/>
      <c r="I7" s="28"/>
      <c r="J7" s="29"/>
      <c r="K7" s="44">
        <v>1</v>
      </c>
      <c r="L7" s="45"/>
      <c r="M7" s="46"/>
      <c r="N7" s="44"/>
      <c r="O7" s="45"/>
      <c r="P7" s="45"/>
      <c r="Q7" s="45"/>
      <c r="R7" s="45"/>
      <c r="S7" s="45"/>
      <c r="T7" s="45"/>
      <c r="U7" s="45"/>
      <c r="V7" s="46"/>
      <c r="W7" s="41">
        <v>1</v>
      </c>
      <c r="X7" s="42"/>
      <c r="Y7" s="43"/>
    </row>
    <row r="8" spans="1:25" ht="15" customHeight="1" x14ac:dyDescent="0.2">
      <c r="A8" s="49"/>
      <c r="B8" s="27" t="s">
        <v>15</v>
      </c>
      <c r="C8" s="28"/>
      <c r="D8" s="28"/>
      <c r="E8" s="28"/>
      <c r="F8" s="50"/>
      <c r="G8" s="50"/>
      <c r="H8" s="28" t="s">
        <v>16</v>
      </c>
      <c r="I8" s="28"/>
      <c r="J8" s="29"/>
      <c r="K8" s="51"/>
      <c r="L8" s="52"/>
      <c r="M8" s="53"/>
      <c r="N8" s="27" t="s">
        <v>15</v>
      </c>
      <c r="O8" s="28"/>
      <c r="P8" s="28"/>
      <c r="Q8" s="28"/>
      <c r="R8" s="28"/>
      <c r="S8" s="28"/>
      <c r="T8" s="28" t="s">
        <v>16</v>
      </c>
      <c r="U8" s="28"/>
      <c r="V8" s="29"/>
      <c r="W8" s="41"/>
      <c r="X8" s="42"/>
      <c r="Y8" s="43"/>
    </row>
    <row r="9" spans="1:25" ht="21" customHeight="1" x14ac:dyDescent="0.2">
      <c r="A9" s="3" t="s">
        <v>11</v>
      </c>
      <c r="B9" s="30"/>
      <c r="C9" s="31"/>
      <c r="D9" s="31"/>
      <c r="E9" s="31"/>
      <c r="F9" s="31"/>
      <c r="G9" s="28" t="s">
        <v>34</v>
      </c>
      <c r="H9" s="28"/>
      <c r="I9" s="28"/>
      <c r="J9" s="29"/>
      <c r="K9" s="27" t="str">
        <f>IF(B9="","",IF(B9&lt;2.8,3,IF(B9&gt;3.5,1,2)))</f>
        <v/>
      </c>
      <c r="L9" s="28"/>
      <c r="M9" s="29"/>
      <c r="N9" s="30"/>
      <c r="O9" s="31"/>
      <c r="P9" s="31"/>
      <c r="Q9" s="31"/>
      <c r="R9" s="31"/>
      <c r="S9" s="28" t="s">
        <v>34</v>
      </c>
      <c r="T9" s="28"/>
      <c r="U9" s="28"/>
      <c r="V9" s="29"/>
      <c r="W9" s="27" t="str">
        <f>IF(N9="","",IF(N9&lt;2.8,3,IF(N9&gt;3.5,1,2)))</f>
        <v/>
      </c>
      <c r="X9" s="28"/>
      <c r="Y9" s="29"/>
    </row>
    <row r="10" spans="1:25" ht="21" customHeight="1" x14ac:dyDescent="0.2">
      <c r="A10" s="3" t="s">
        <v>9</v>
      </c>
      <c r="B10" s="30"/>
      <c r="C10" s="31"/>
      <c r="D10" s="31"/>
      <c r="E10" s="31"/>
      <c r="F10" s="31"/>
      <c r="G10" s="28" t="s">
        <v>35</v>
      </c>
      <c r="H10" s="28"/>
      <c r="I10" s="28"/>
      <c r="J10" s="29"/>
      <c r="K10" s="27" t="str">
        <f>IF(B10="","",IF(B10&lt;40,3,IF(B10&gt;70,1,2)))</f>
        <v/>
      </c>
      <c r="L10" s="28"/>
      <c r="M10" s="29"/>
      <c r="N10" s="30"/>
      <c r="O10" s="31"/>
      <c r="P10" s="31"/>
      <c r="Q10" s="31"/>
      <c r="R10" s="31"/>
      <c r="S10" s="28" t="s">
        <v>35</v>
      </c>
      <c r="T10" s="28"/>
      <c r="U10" s="28"/>
      <c r="V10" s="29"/>
      <c r="W10" s="27" t="str">
        <f>IF(N10="","",IF(N10&lt;40,3,IF(N10&gt;70,1,2)))</f>
        <v/>
      </c>
      <c r="X10" s="28"/>
      <c r="Y10" s="29"/>
    </row>
    <row r="11" spans="1:25" ht="21" customHeight="1" x14ac:dyDescent="0.2">
      <c r="A11" s="3" t="s">
        <v>10</v>
      </c>
      <c r="B11" s="30"/>
      <c r="C11" s="31"/>
      <c r="D11" s="31"/>
      <c r="E11" s="31"/>
      <c r="F11" s="31"/>
      <c r="G11" s="28" t="s">
        <v>36</v>
      </c>
      <c r="H11" s="28"/>
      <c r="I11" s="28"/>
      <c r="J11" s="29"/>
      <c r="K11" s="27" t="str">
        <f>IF(B11="","",IF(B11&lt;2,1,IF(B11&gt;3,3,2)))</f>
        <v/>
      </c>
      <c r="L11" s="28"/>
      <c r="M11" s="29"/>
      <c r="N11" s="30"/>
      <c r="O11" s="31"/>
      <c r="P11" s="31"/>
      <c r="Q11" s="31"/>
      <c r="R11" s="31"/>
      <c r="S11" s="28" t="s">
        <v>36</v>
      </c>
      <c r="T11" s="28"/>
      <c r="U11" s="28"/>
      <c r="V11" s="29"/>
      <c r="W11" s="27" t="str">
        <f>IF(N11="","",IF(N11&lt;2,1,IF(N11&gt;3,3,2)))</f>
        <v/>
      </c>
      <c r="X11" s="28"/>
      <c r="Y11" s="29"/>
    </row>
    <row r="12" spans="1:25" ht="15" customHeight="1" thickBot="1" x14ac:dyDescent="0.25"/>
    <row r="13" spans="1:25" ht="21" customHeight="1" x14ac:dyDescent="0.2">
      <c r="A13" s="26" t="s">
        <v>12</v>
      </c>
      <c r="B13" s="32">
        <f>IF(SUM(K6,K7,K9,K10,K11)=0,"",SUM(K6,K7,K9,K10,K11))</f>
        <v>2</v>
      </c>
      <c r="C13" s="33"/>
      <c r="D13" s="33"/>
      <c r="E13" s="33"/>
      <c r="F13" s="33"/>
      <c r="G13" s="33"/>
      <c r="H13" s="33"/>
      <c r="I13" s="33"/>
      <c r="J13" s="33"/>
      <c r="K13" s="38" t="s">
        <v>14</v>
      </c>
      <c r="L13" s="38"/>
      <c r="M13" s="39"/>
      <c r="N13" s="32">
        <f>IF(SUM(W6,W7,W9,W10,W11)=0,"",SUM(W6,W7,W9,W10,W11))</f>
        <v>2</v>
      </c>
      <c r="O13" s="33"/>
      <c r="P13" s="33"/>
      <c r="Q13" s="33"/>
      <c r="R13" s="33"/>
      <c r="S13" s="33"/>
      <c r="T13" s="33"/>
      <c r="U13" s="33"/>
      <c r="V13" s="33"/>
      <c r="W13" s="38" t="s">
        <v>14</v>
      </c>
      <c r="X13" s="38"/>
      <c r="Y13" s="48"/>
    </row>
    <row r="14" spans="1:25" ht="5" customHeight="1" x14ac:dyDescent="0.2">
      <c r="A14" s="14"/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6"/>
      <c r="N14" s="15"/>
      <c r="O14" s="22"/>
      <c r="P14" s="22"/>
      <c r="Q14" s="22"/>
      <c r="R14" s="22"/>
      <c r="S14" s="22"/>
      <c r="T14" s="22"/>
      <c r="U14" s="22"/>
      <c r="V14" s="22"/>
      <c r="W14" s="10"/>
      <c r="X14" s="10"/>
      <c r="Y14" s="11"/>
    </row>
    <row r="15" spans="1:25" ht="15" customHeight="1" x14ac:dyDescent="0.2">
      <c r="A15" s="25" t="s">
        <v>41</v>
      </c>
      <c r="B15" s="17"/>
      <c r="C15" s="13" t="s">
        <v>38</v>
      </c>
      <c r="D15" s="13"/>
      <c r="E15" s="13"/>
      <c r="F15" s="34" t="s">
        <v>39</v>
      </c>
      <c r="G15" s="34"/>
      <c r="H15" s="34"/>
      <c r="I15" s="13"/>
      <c r="J15" s="13"/>
      <c r="K15" s="34" t="s">
        <v>40</v>
      </c>
      <c r="L15" s="34"/>
      <c r="M15" s="18"/>
      <c r="N15" s="23"/>
      <c r="O15" s="13" t="s">
        <v>38</v>
      </c>
      <c r="P15" s="13"/>
      <c r="Q15" s="13"/>
      <c r="R15" s="34" t="s">
        <v>39</v>
      </c>
      <c r="S15" s="34"/>
      <c r="T15" s="34"/>
      <c r="W15" s="34" t="s">
        <v>40</v>
      </c>
      <c r="X15" s="34"/>
      <c r="Y15" s="24"/>
    </row>
    <row r="16" spans="1:25" ht="5" customHeight="1" x14ac:dyDescent="0.2">
      <c r="A16" s="14"/>
      <c r="B16" s="19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21"/>
      <c r="O16" s="7"/>
      <c r="P16" s="7"/>
      <c r="Q16" s="7"/>
      <c r="R16" s="7"/>
      <c r="S16" s="7"/>
      <c r="T16" s="7"/>
      <c r="U16" s="7"/>
      <c r="V16" s="7"/>
      <c r="W16" s="7"/>
      <c r="X16" s="7"/>
      <c r="Y16" s="9"/>
    </row>
    <row r="17" spans="1:25" ht="51" customHeight="1" thickBot="1" x14ac:dyDescent="0.25">
      <c r="A17" s="1" t="s">
        <v>13</v>
      </c>
      <c r="B17" s="35" t="str">
        <f>IF(AND(OR(K6&gt;=2,K7&gt;=2),COUNTIF(K6:K11,"&gt;=2")&gt;=3)=TRUE,"有","無")</f>
        <v>無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0"/>
      <c r="N17" s="35" t="str">
        <f>IF(AND(OR(W6&gt;=2,W7&gt;=2),COUNTIF(W6:W11,"&gt;=2")&gt;=3)=TRUE,"有","無")</f>
        <v>無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7"/>
    </row>
    <row r="18" spans="1:25" ht="15" customHeight="1" x14ac:dyDescent="0.2"/>
    <row r="19" spans="1:25" ht="15" customHeight="1" x14ac:dyDescent="0.2">
      <c r="A19" t="s">
        <v>37</v>
      </c>
      <c r="B19" s="27" t="s">
        <v>17</v>
      </c>
      <c r="C19" s="28"/>
      <c r="D19" s="28"/>
      <c r="E19" s="28"/>
      <c r="F19" s="28"/>
      <c r="G19" s="28"/>
      <c r="H19" s="28"/>
      <c r="I19" s="29"/>
      <c r="J19" s="27" t="s">
        <v>18</v>
      </c>
      <c r="K19" s="28"/>
      <c r="L19" s="28"/>
      <c r="M19" s="28"/>
      <c r="N19" s="28"/>
      <c r="O19" s="28"/>
      <c r="P19" s="28"/>
      <c r="Q19" s="29"/>
      <c r="R19" s="28" t="s">
        <v>19</v>
      </c>
      <c r="S19" s="28"/>
      <c r="T19" s="28"/>
      <c r="U19" s="28"/>
      <c r="V19" s="28"/>
      <c r="W19" s="28"/>
      <c r="X19" s="28"/>
      <c r="Y19" s="29"/>
    </row>
    <row r="20" spans="1:25" ht="15" customHeight="1" x14ac:dyDescent="0.2">
      <c r="A20" s="3" t="s">
        <v>7</v>
      </c>
      <c r="B20" s="27" t="s">
        <v>20</v>
      </c>
      <c r="C20" s="28"/>
      <c r="D20" s="28"/>
      <c r="E20" s="28"/>
      <c r="F20" s="28"/>
      <c r="G20" s="28"/>
      <c r="H20" s="28"/>
      <c r="I20" s="29"/>
      <c r="J20" s="27" t="s">
        <v>24</v>
      </c>
      <c r="K20" s="28"/>
      <c r="L20" s="28"/>
      <c r="M20" s="28"/>
      <c r="N20" s="28"/>
      <c r="O20" s="28"/>
      <c r="P20" s="28"/>
      <c r="Q20" s="29"/>
      <c r="R20" s="28" t="s">
        <v>29</v>
      </c>
      <c r="S20" s="28"/>
      <c r="T20" s="28"/>
      <c r="U20" s="28"/>
      <c r="V20" s="28"/>
      <c r="W20" s="28"/>
      <c r="X20" s="28"/>
      <c r="Y20" s="29"/>
    </row>
    <row r="21" spans="1:25" ht="15" customHeight="1" x14ac:dyDescent="0.2">
      <c r="A21" s="3" t="s">
        <v>8</v>
      </c>
      <c r="B21" s="27" t="s">
        <v>20</v>
      </c>
      <c r="C21" s="28"/>
      <c r="D21" s="28"/>
      <c r="E21" s="28"/>
      <c r="F21" s="28"/>
      <c r="G21" s="28"/>
      <c r="H21" s="28"/>
      <c r="I21" s="29"/>
      <c r="J21" s="27" t="s">
        <v>25</v>
      </c>
      <c r="K21" s="28"/>
      <c r="L21" s="28"/>
      <c r="M21" s="28"/>
      <c r="N21" s="28"/>
      <c r="O21" s="28"/>
      <c r="P21" s="28"/>
      <c r="Q21" s="29"/>
      <c r="R21" s="28" t="s">
        <v>30</v>
      </c>
      <c r="S21" s="28"/>
      <c r="T21" s="28"/>
      <c r="U21" s="28"/>
      <c r="V21" s="28"/>
      <c r="W21" s="28"/>
      <c r="X21" s="28"/>
      <c r="Y21" s="29"/>
    </row>
    <row r="22" spans="1:25" ht="15" customHeight="1" x14ac:dyDescent="0.2">
      <c r="A22" s="3" t="s">
        <v>11</v>
      </c>
      <c r="B22" s="27" t="s">
        <v>21</v>
      </c>
      <c r="C22" s="28"/>
      <c r="D22" s="28"/>
      <c r="E22" s="28"/>
      <c r="F22" s="28"/>
      <c r="G22" s="28"/>
      <c r="H22" s="28"/>
      <c r="I22" s="29"/>
      <c r="J22" s="27" t="s">
        <v>26</v>
      </c>
      <c r="K22" s="28"/>
      <c r="L22" s="28"/>
      <c r="M22" s="28"/>
      <c r="N22" s="28"/>
      <c r="O22" s="28"/>
      <c r="P22" s="28"/>
      <c r="Q22" s="29"/>
      <c r="R22" s="28" t="s">
        <v>31</v>
      </c>
      <c r="S22" s="28"/>
      <c r="T22" s="28"/>
      <c r="U22" s="28"/>
      <c r="V22" s="28"/>
      <c r="W22" s="28"/>
      <c r="X22" s="28"/>
      <c r="Y22" s="29"/>
    </row>
    <row r="23" spans="1:25" ht="15" customHeight="1" x14ac:dyDescent="0.2">
      <c r="A23" s="3" t="s">
        <v>9</v>
      </c>
      <c r="B23" s="27" t="s">
        <v>22</v>
      </c>
      <c r="C23" s="28"/>
      <c r="D23" s="28"/>
      <c r="E23" s="28"/>
      <c r="F23" s="28"/>
      <c r="G23" s="28"/>
      <c r="H23" s="28"/>
      <c r="I23" s="29"/>
      <c r="J23" s="27" t="s">
        <v>27</v>
      </c>
      <c r="K23" s="28"/>
      <c r="L23" s="28"/>
      <c r="M23" s="28"/>
      <c r="N23" s="28"/>
      <c r="O23" s="28"/>
      <c r="P23" s="28"/>
      <c r="Q23" s="29"/>
      <c r="R23" s="27" t="s">
        <v>32</v>
      </c>
      <c r="S23" s="28"/>
      <c r="T23" s="28"/>
      <c r="U23" s="28"/>
      <c r="V23" s="28"/>
      <c r="W23" s="28"/>
      <c r="X23" s="28"/>
      <c r="Y23" s="29"/>
    </row>
    <row r="24" spans="1:25" ht="15" customHeight="1" x14ac:dyDescent="0.2">
      <c r="A24" s="3" t="s">
        <v>10</v>
      </c>
      <c r="B24" s="27" t="s">
        <v>23</v>
      </c>
      <c r="C24" s="28"/>
      <c r="D24" s="28"/>
      <c r="E24" s="28"/>
      <c r="F24" s="28"/>
      <c r="G24" s="28"/>
      <c r="H24" s="28"/>
      <c r="I24" s="29"/>
      <c r="J24" s="27" t="s">
        <v>28</v>
      </c>
      <c r="K24" s="28"/>
      <c r="L24" s="28"/>
      <c r="M24" s="28"/>
      <c r="N24" s="28"/>
      <c r="O24" s="28"/>
      <c r="P24" s="28"/>
      <c r="Q24" s="29"/>
      <c r="R24" s="27" t="s">
        <v>33</v>
      </c>
      <c r="S24" s="28"/>
      <c r="T24" s="28"/>
      <c r="U24" s="28"/>
      <c r="V24" s="28"/>
      <c r="W24" s="28"/>
      <c r="X24" s="28"/>
      <c r="Y24" s="29"/>
    </row>
  </sheetData>
  <mergeCells count="75">
    <mergeCell ref="B3:M3"/>
    <mergeCell ref="A7:A8"/>
    <mergeCell ref="F8:G8"/>
    <mergeCell ref="W7:Y8"/>
    <mergeCell ref="K7:M8"/>
    <mergeCell ref="E4:F4"/>
    <mergeCell ref="L4:M4"/>
    <mergeCell ref="B4:D4"/>
    <mergeCell ref="K5:M5"/>
    <mergeCell ref="K6:M6"/>
    <mergeCell ref="H8:J8"/>
    <mergeCell ref="B7:J7"/>
    <mergeCell ref="B6:J6"/>
    <mergeCell ref="B5:J5"/>
    <mergeCell ref="B8:E8"/>
    <mergeCell ref="H4:J4"/>
    <mergeCell ref="B24:I24"/>
    <mergeCell ref="W5:Y5"/>
    <mergeCell ref="S11:V11"/>
    <mergeCell ref="W11:Y11"/>
    <mergeCell ref="W9:Y9"/>
    <mergeCell ref="W10:Y10"/>
    <mergeCell ref="G9:J9"/>
    <mergeCell ref="G10:J10"/>
    <mergeCell ref="K9:M9"/>
    <mergeCell ref="K10:M10"/>
    <mergeCell ref="W6:Y6"/>
    <mergeCell ref="S9:V9"/>
    <mergeCell ref="S10:V10"/>
    <mergeCell ref="W13:Y13"/>
    <mergeCell ref="B20:I20"/>
    <mergeCell ref="B22:I22"/>
    <mergeCell ref="B19:I19"/>
    <mergeCell ref="J19:Q19"/>
    <mergeCell ref="J20:Q20"/>
    <mergeCell ref="B23:I23"/>
    <mergeCell ref="B9:F9"/>
    <mergeCell ref="B10:F10"/>
    <mergeCell ref="B11:F11"/>
    <mergeCell ref="N9:R9"/>
    <mergeCell ref="N10:R10"/>
    <mergeCell ref="K11:M11"/>
    <mergeCell ref="G11:J11"/>
    <mergeCell ref="T4:V4"/>
    <mergeCell ref="N4:P4"/>
    <mergeCell ref="Q4:R4"/>
    <mergeCell ref="T8:V8"/>
    <mergeCell ref="N5:V5"/>
    <mergeCell ref="N6:V6"/>
    <mergeCell ref="N7:V7"/>
    <mergeCell ref="N8:Q8"/>
    <mergeCell ref="R8:S8"/>
    <mergeCell ref="J24:Q24"/>
    <mergeCell ref="R19:Y19"/>
    <mergeCell ref="R20:Y20"/>
    <mergeCell ref="R21:Y21"/>
    <mergeCell ref="R22:Y22"/>
    <mergeCell ref="R23:Y23"/>
    <mergeCell ref="R24:Y24"/>
    <mergeCell ref="N3:Y3"/>
    <mergeCell ref="J21:Q21"/>
    <mergeCell ref="J22:Q22"/>
    <mergeCell ref="J23:Q23"/>
    <mergeCell ref="N11:R11"/>
    <mergeCell ref="N13:V13"/>
    <mergeCell ref="R15:T15"/>
    <mergeCell ref="W15:X15"/>
    <mergeCell ref="N17:Y17"/>
    <mergeCell ref="K13:M13"/>
    <mergeCell ref="B13:J13"/>
    <mergeCell ref="B17:M17"/>
    <mergeCell ref="F15:H15"/>
    <mergeCell ref="K15:L15"/>
    <mergeCell ref="B21:I21"/>
    <mergeCell ref="X4:Y4"/>
  </mergeCells>
  <phoneticPr fontId="1"/>
  <conditionalFormatting sqref="C15">
    <cfRule type="expression" dxfId="5" priority="6">
      <formula>(AND($B$13&gt;=5,$B$13&lt;=6))</formula>
    </cfRule>
  </conditionalFormatting>
  <conditionalFormatting sqref="F15:H15">
    <cfRule type="expression" dxfId="4" priority="5">
      <formula>(AND($B$13&gt;=7,$B$13&lt;=9))</formula>
    </cfRule>
  </conditionalFormatting>
  <conditionalFormatting sqref="K15:L15">
    <cfRule type="expression" dxfId="3" priority="4">
      <formula>$B$13&gt;=10</formula>
    </cfRule>
  </conditionalFormatting>
  <conditionalFormatting sqref="O15">
    <cfRule type="expression" dxfId="2" priority="3">
      <formula>AND($N$13&gt;=5,$N$13&lt;=6)</formula>
    </cfRule>
  </conditionalFormatting>
  <conditionalFormatting sqref="R15:T15">
    <cfRule type="expression" dxfId="1" priority="2">
      <formula>AND($N$13&gt;=7,$N$13&lt;=9)</formula>
    </cfRule>
  </conditionalFormatting>
  <conditionalFormatting sqref="W15:X15">
    <cfRule type="expression" dxfId="0" priority="1">
      <formula>$N$13&gt;=10</formula>
    </cfRule>
  </conditionalFormatting>
  <pageMargins left="0.91" right="0.1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Group Box 26">
              <controlPr defaultSize="0" print="0" autoFill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10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Group Box 27">
              <controlPr defaultSize="0" print="0" autoFill="0" autoPict="0" altText="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Option Button 28">
              <controlPr defaultSize="0" autoFill="0" autoLine="0" autoPict="0">
                <anchor moveWithCells="1">
                  <from>
                    <xdr:col>2</xdr:col>
                    <xdr:colOff>50800</xdr:colOff>
                    <xdr:row>5</xdr:row>
                    <xdr:rowOff>76200</xdr:rowOff>
                  </from>
                  <to>
                    <xdr:col>3</xdr:col>
                    <xdr:colOff>76200</xdr:colOff>
                    <xdr:row>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Option Button 29">
              <controlPr defaultSize="0" autoFill="0" autoLine="0" autoPict="0">
                <anchor moveWithCells="1">
                  <from>
                    <xdr:col>2</xdr:col>
                    <xdr:colOff>546100</xdr:colOff>
                    <xdr:row>5</xdr:row>
                    <xdr:rowOff>88900</xdr:rowOff>
                  </from>
                  <to>
                    <xdr:col>5</xdr:col>
                    <xdr:colOff>209550</xdr:colOff>
                    <xdr:row>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Option Button 30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76200</xdr:rowOff>
                  </from>
                  <to>
                    <xdr:col>7</xdr:col>
                    <xdr:colOff>31750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Option Button 34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76200</xdr:rowOff>
                  </from>
                  <to>
                    <xdr:col>4</xdr:col>
                    <xdr:colOff>31750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Option Button 35">
              <controlPr defaultSize="0" autoFill="0" autoLine="0" autoPict="0">
                <anchor moveWithCells="1">
                  <from>
                    <xdr:col>2</xdr:col>
                    <xdr:colOff>565150</xdr:colOff>
                    <xdr:row>6</xdr:row>
                    <xdr:rowOff>76200</xdr:rowOff>
                  </from>
                  <to>
                    <xdr:col>6</xdr:col>
                    <xdr:colOff>241300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Option Button 37">
              <controlPr defaultSize="0" autoFill="0" autoLine="0" autoPict="0">
                <anchor moveWithCells="1">
                  <from>
                    <xdr:col>2</xdr:col>
                    <xdr:colOff>95250</xdr:colOff>
                    <xdr:row>6</xdr:row>
                    <xdr:rowOff>260350</xdr:rowOff>
                  </from>
                  <to>
                    <xdr:col>5</xdr:col>
                    <xdr:colOff>196850</xdr:colOff>
                    <xdr:row>6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Group Box 40">
              <controlPr defaultSize="0" print="0" autoFill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22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Group Box 41">
              <controlPr defaultSize="0" print="0" autoFill="0" autoPict="0">
                <anchor moveWithCells="1">
                  <from>
                    <xdr:col>13</xdr:col>
                    <xdr:colOff>0</xdr:colOff>
                    <xdr:row>6</xdr:row>
                    <xdr:rowOff>0</xdr:rowOff>
                  </from>
                  <to>
                    <xdr:col>22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Option Button 48">
              <controlPr defaultSize="0" autoFill="0" autoLine="0" autoPict="0">
                <anchor moveWithCells="1">
                  <from>
                    <xdr:col>14</xdr:col>
                    <xdr:colOff>50800</xdr:colOff>
                    <xdr:row>5</xdr:row>
                    <xdr:rowOff>76200</xdr:rowOff>
                  </from>
                  <to>
                    <xdr:col>15</xdr:col>
                    <xdr:colOff>76200</xdr:colOff>
                    <xdr:row>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Option Button 49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88900</xdr:rowOff>
                  </from>
                  <to>
                    <xdr:col>17</xdr:col>
                    <xdr:colOff>165100</xdr:colOff>
                    <xdr:row>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Option Button 50">
              <controlPr defaultSize="0" autoFill="0" autoLine="0" autoPict="0">
                <anchor moveWithCells="1">
                  <from>
                    <xdr:col>17</xdr:col>
                    <xdr:colOff>177800</xdr:colOff>
                    <xdr:row>5</xdr:row>
                    <xdr:rowOff>69850</xdr:rowOff>
                  </from>
                  <to>
                    <xdr:col>18</xdr:col>
                    <xdr:colOff>349250</xdr:colOff>
                    <xdr:row>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Option Button 57">
              <controlPr defaultSize="0" autoFill="0" autoLine="0" autoPict="0">
                <anchor moveWithCells="1">
                  <from>
                    <xdr:col>14</xdr:col>
                    <xdr:colOff>95250</xdr:colOff>
                    <xdr:row>6</xdr:row>
                    <xdr:rowOff>76200</xdr:rowOff>
                  </from>
                  <to>
                    <xdr:col>16</xdr:col>
                    <xdr:colOff>31750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Option Button 58">
              <controlPr defaultSize="0" autoFill="0" autoLine="0" autoPict="0">
                <anchor moveWithCells="1">
                  <from>
                    <xdr:col>14</xdr:col>
                    <xdr:colOff>565150</xdr:colOff>
                    <xdr:row>6</xdr:row>
                    <xdr:rowOff>76200</xdr:rowOff>
                  </from>
                  <to>
                    <xdr:col>18</xdr:col>
                    <xdr:colOff>241300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Option Button 59">
              <controlPr defaultSize="0" autoFill="0" autoLine="0" autoPict="0">
                <anchor moveWithCells="1">
                  <from>
                    <xdr:col>14</xdr:col>
                    <xdr:colOff>95250</xdr:colOff>
                    <xdr:row>6</xdr:row>
                    <xdr:rowOff>260350</xdr:rowOff>
                  </from>
                  <to>
                    <xdr:col>17</xdr:col>
                    <xdr:colOff>196850</xdr:colOff>
                    <xdr:row>6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Option Button 60">
              <controlPr defaultSize="0" autoFill="0" autoLine="0" autoPict="0">
                <anchor moveWithCells="1">
                  <from>
                    <xdr:col>2</xdr:col>
                    <xdr:colOff>50800</xdr:colOff>
                    <xdr:row>5</xdr:row>
                    <xdr:rowOff>355600</xdr:rowOff>
                  </from>
                  <to>
                    <xdr:col>2</xdr:col>
                    <xdr:colOff>488950</xdr:colOff>
                    <xdr:row>5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Option Button 61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368300</xdr:rowOff>
                  </from>
                  <to>
                    <xdr:col>5</xdr:col>
                    <xdr:colOff>196850</xdr:colOff>
                    <xdr:row>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2" name="Option Button 6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368300</xdr:rowOff>
                  </from>
                  <to>
                    <xdr:col>7</xdr:col>
                    <xdr:colOff>19050</xdr:colOff>
                    <xdr:row>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Option Button 63">
              <controlPr defaultSize="0" autoFill="0" autoLine="0" autoPict="0">
                <anchor moveWithCells="1">
                  <from>
                    <xdr:col>14</xdr:col>
                    <xdr:colOff>63500</xdr:colOff>
                    <xdr:row>5</xdr:row>
                    <xdr:rowOff>368300</xdr:rowOff>
                  </from>
                  <to>
                    <xdr:col>14</xdr:col>
                    <xdr:colOff>482600</xdr:colOff>
                    <xdr:row>5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Option Button 64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368300</xdr:rowOff>
                  </from>
                  <to>
                    <xdr:col>17</xdr:col>
                    <xdr:colOff>203200</xdr:colOff>
                    <xdr:row>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5" name="Option Button 65">
              <controlPr defaultSize="0" autoFill="0" autoLine="0" autoPict="0">
                <anchor moveWithCells="1">
                  <from>
                    <xdr:col>17</xdr:col>
                    <xdr:colOff>177800</xdr:colOff>
                    <xdr:row>5</xdr:row>
                    <xdr:rowOff>361950</xdr:rowOff>
                  </from>
                  <to>
                    <xdr:col>19</xdr:col>
                    <xdr:colOff>25400</xdr:colOff>
                    <xdr:row>5</xdr:row>
                    <xdr:rowOff>635000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Hideo</dc:creator>
  <cp:lastModifiedBy>英雄 加藤</cp:lastModifiedBy>
  <cp:lastPrinted>2024-02-02T23:21:34Z</cp:lastPrinted>
  <dcterms:created xsi:type="dcterms:W3CDTF">2021-01-25T23:23:23Z</dcterms:created>
  <dcterms:modified xsi:type="dcterms:W3CDTF">2024-02-04T08:58:20Z</dcterms:modified>
</cp:coreProperties>
</file>